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<sst xmlns="http://schemas.openxmlformats.org/spreadsheetml/2006/main" count="152" uniqueCount="124">
  <si>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</si>
  <si>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</si>
  <si>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</si>
  <si>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</si>
  <si>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</si>
  <si>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</si>
  <si>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</si>
  <si>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</si>
  <si>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</si>
  <si>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</si>
  <si>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</si>
  <si>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</si>
  <si>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</si>
  <si>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</si>
  <si>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</si>
  <si>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</si>
  <si>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</si>
  <si>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</si>
  <si>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</si>
  <si>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</si>
  <si>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</si>
  <si>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</si>
  <si>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</si>
  <si>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</si>
  <si>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</si>
  <si>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</si>
  <si>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</si>
  <si>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</si>
  <si>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</si>
  <si>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</si>
  <si>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</si>
  <si>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</si>
  <si>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</si>
  <si>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</si>
  <si>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</si>
  <si>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</si>
  <si>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</si>
  <si>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</si>
  <si>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</si>
  <si>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</si>
  <si>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</si>
  <si>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</si>
  <si>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</si>
  <si>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</si>
  <si>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</si>
  <si>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</si>
  <si>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</si>
  <si>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</si>
  <si>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</si>
  <si>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</si>
  <si>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</si>
  <si>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</si>
  <si>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</si>
  <si>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</si>
  <si>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</si>
  <si>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</si>
  <si>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</si>
  <si>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</si>
  <si>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</si>
  <si>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</si>
  <si>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</si>
  <si>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</si>
  <si>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</si>
  <si>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</si>
  <si>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</si>
  <si>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</si>
  <si>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</si>
  <si>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</si>
  <si>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</si>
  <si>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</si>
  <si>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</si>
  <si>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</si>
  <si>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</si>
  <si>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</si>
  <si>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</si>
  <si>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</si>
  <si>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</si>
  <si>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</si>
  <si>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</si>
  <si>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</si>
  <si>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</si>
  <si>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</si>
  <si>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</si>
  <si>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</si>
  <si>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</si>
  <si>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</si>
  <si>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</si>
  <si>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</si>
  <si>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</si>
  <si>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</si>
  <si>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</si>
  <si>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</si>
  <si>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</si>
  <si>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</si>
  <si>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</si>
  <si>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</si>
  <si>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</si>
  <si>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</si>
  <si>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</si>
  <si>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</si>
  <si>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</si>
  <si>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</si>
  <si>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</si>
  <si>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</si>
  <si>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</si>
  <si>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</si>
  <si>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</si>
  <si>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</si>
  <si>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</si>
  <si>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</si>
  <si>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</si>
  <si>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</si>
  <si>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</si>
  <si>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</si>
  <si>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</si>
  <si>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</si>
  <si>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</si>
  <si>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Коростенський міськрайонний суд Житомирської області</t>
  </si>
  <si>
    <t>11500. Житомирська область.м. Коростень</t>
  </si>
  <si>
    <t>вул. Сосновського</t>
  </si>
  <si>
    <t/>
  </si>
  <si>
    <t>В.П.Коренюк</t>
  </si>
  <si>
    <t>Т.П. Тарасюк</t>
  </si>
  <si>
    <t>2 січня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</si>
</sst>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&amp;LF17350AB&amp;C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2081</v>
      </c>
      <c r="D6" s="96">
        <f>SUM(D7,D10,D13,D14,D15,D20,D23,D24,D18,D19)</f>
        <v>1983987.7399999958</v>
      </c>
      <c r="E6" s="96">
        <f>SUM(E7,E10,E13,E14,E15,E20,E23,E24,E18,E19)</f>
        <v>1496</v>
      </c>
      <c r="F6" s="96">
        <f>SUM(F7,F10,F13,F14,F15,F20,F23,F24,F18,F19)</f>
        <v>1662916.6999999993</v>
      </c>
      <c r="G6" s="96">
        <f>SUM(G7,G10,G13,G14,G15,G20,G23,G24,G18,G19)</f>
        <v>41</v>
      </c>
      <c r="H6" s="96">
        <f>SUM(H7,H10,H13,H14,H15,H20,H23,H24,H18,H19)</f>
        <v>21890.329999999998</v>
      </c>
      <c r="I6" s="96">
        <f>SUM(I7,I10,I13,I14,I15,I20,I23,I24,I18,I19)</f>
        <v>367</v>
      </c>
      <c r="J6" s="96">
        <f>SUM(J7,J10,J13,J14,J15,J20,J23,J24,J18,J19)</f>
        <v>172350.4200000001</v>
      </c>
      <c r="K6" s="96">
        <f>SUM(K7,K10,K13,K14,K15,K20,K23,K24,K18,K19)</f>
        <v>570</v>
      </c>
      <c r="L6" s="96">
        <f>SUM(L7,L10,L13,L14,L15,L20,L23,L24,L18,L19)</f>
        <v>337427.64999999915</v>
      </c>
    </row>
    <row r="7" spans="1:12" ht="16.5" customHeight="1">
      <c r="A7" s="87">
        <v>2</v>
      </c>
      <c r="B7" s="90" t="s">
        <v>75</v>
      </c>
      <c r="C7" s="97">
        <v>772</v>
      </c>
      <c r="D7" s="97">
        <v>1221419.24</v>
      </c>
      <c r="E7" s="97">
        <v>697</v>
      </c>
      <c r="F7" s="97">
        <v>1132373.89</v>
      </c>
      <c r="G7" s="97">
        <v>3</v>
      </c>
      <c r="H7" s="97">
        <v>2585.37</v>
      </c>
      <c r="I7" s="97">
        <v>26</v>
      </c>
      <c r="J7" s="97">
        <v>22067.05</v>
      </c>
      <c r="K7" s="97">
        <v>69</v>
      </c>
      <c r="L7" s="97">
        <v>84646.0500000001</v>
      </c>
    </row>
    <row r="8" spans="1:12" ht="16.5" customHeight="1">
      <c r="A8" s="87">
        <v>3</v>
      </c>
      <c r="B8" s="91" t="s">
        <v>76</v>
      </c>
      <c r="C8" s="97">
        <v>451</v>
      </c>
      <c r="D8" s="97">
        <v>874059.75</v>
      </c>
      <c r="E8" s="97">
        <v>443</v>
      </c>
      <c r="F8" s="97">
        <v>860937.87</v>
      </c>
      <c r="G8" s="97"/>
      <c r="H8" s="97"/>
      <c r="I8" s="97">
        <v>3</v>
      </c>
      <c r="J8" s="97">
        <v>2819.2</v>
      </c>
      <c r="K8" s="97">
        <v>6</v>
      </c>
      <c r="L8" s="97">
        <v>10572</v>
      </c>
    </row>
    <row r="9" spans="1:12" ht="16.5" customHeight="1">
      <c r="A9" s="87">
        <v>4</v>
      </c>
      <c r="B9" s="91" t="s">
        <v>77</v>
      </c>
      <c r="C9" s="97">
        <v>321</v>
      </c>
      <c r="D9" s="97">
        <v>347359.489999999</v>
      </c>
      <c r="E9" s="97">
        <v>254</v>
      </c>
      <c r="F9" s="97">
        <v>271436.01999999897</v>
      </c>
      <c r="G9" s="97">
        <v>3</v>
      </c>
      <c r="H9" s="97">
        <v>2585.37</v>
      </c>
      <c r="I9" s="97">
        <v>23</v>
      </c>
      <c r="J9" s="97">
        <v>19247.85</v>
      </c>
      <c r="K9" s="97">
        <v>63</v>
      </c>
      <c r="L9" s="97">
        <v>74074.0500000001</v>
      </c>
    </row>
    <row r="10" spans="1:12" ht="19.5" customHeight="1">
      <c r="A10" s="87">
        <v>5</v>
      </c>
      <c r="B10" s="90" t="s">
        <v>78</v>
      </c>
      <c r="C10" s="97">
        <v>593</v>
      </c>
      <c r="D10" s="97">
        <v>456191.999999996</v>
      </c>
      <c r="E10" s="97">
        <v>342</v>
      </c>
      <c r="F10" s="97">
        <v>269074.049999999</v>
      </c>
      <c r="G10" s="97">
        <v>13</v>
      </c>
      <c r="H10" s="97">
        <v>5913.16</v>
      </c>
      <c r="I10" s="97">
        <v>151</v>
      </c>
      <c r="J10" s="97">
        <v>107197.37</v>
      </c>
      <c r="K10" s="97">
        <v>244</v>
      </c>
      <c r="L10" s="97">
        <v>193402.199999999</v>
      </c>
    </row>
    <row r="11" spans="1:12" ht="19.5" customHeight="1">
      <c r="A11" s="87">
        <v>6</v>
      </c>
      <c r="B11" s="91" t="s">
        <v>79</v>
      </c>
      <c r="C11" s="97">
        <v>34</v>
      </c>
      <c r="D11" s="97">
        <v>59908</v>
      </c>
      <c r="E11" s="97">
        <v>11</v>
      </c>
      <c r="F11" s="97">
        <v>19158</v>
      </c>
      <c r="G11" s="97"/>
      <c r="H11" s="97"/>
      <c r="I11" s="97">
        <v>7</v>
      </c>
      <c r="J11" s="97">
        <v>7301.2</v>
      </c>
      <c r="K11" s="97">
        <v>21</v>
      </c>
      <c r="L11" s="97">
        <v>37002</v>
      </c>
    </row>
    <row r="12" spans="1:12" ht="19.5" customHeight="1">
      <c r="A12" s="87">
        <v>7</v>
      </c>
      <c r="B12" s="91" t="s">
        <v>80</v>
      </c>
      <c r="C12" s="97">
        <v>559</v>
      </c>
      <c r="D12" s="97">
        <v>396283.999999996</v>
      </c>
      <c r="E12" s="97">
        <v>331</v>
      </c>
      <c r="F12" s="97">
        <v>249916.049999999</v>
      </c>
      <c r="G12" s="97">
        <v>13</v>
      </c>
      <c r="H12" s="97">
        <v>5913.16</v>
      </c>
      <c r="I12" s="97">
        <v>144</v>
      </c>
      <c r="J12" s="97">
        <v>99896.1700000002</v>
      </c>
      <c r="K12" s="97">
        <v>223</v>
      </c>
      <c r="L12" s="97">
        <v>156400.2</v>
      </c>
    </row>
    <row r="13" spans="1:12" ht="15" customHeight="1">
      <c r="A13" s="87">
        <v>8</v>
      </c>
      <c r="B13" s="90" t="s">
        <v>18</v>
      </c>
      <c r="C13" s="97">
        <v>257</v>
      </c>
      <c r="D13" s="97">
        <v>181133.6</v>
      </c>
      <c r="E13" s="97">
        <v>246</v>
      </c>
      <c r="F13" s="97">
        <v>175391.6</v>
      </c>
      <c r="G13" s="97">
        <v>10</v>
      </c>
      <c r="H13" s="97">
        <v>4228.8</v>
      </c>
      <c r="I13" s="97">
        <v>9</v>
      </c>
      <c r="J13" s="97">
        <v>4164</v>
      </c>
      <c r="K13" s="97">
        <v>12</v>
      </c>
      <c r="L13" s="97">
        <v>8105.2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184</v>
      </c>
      <c r="D15" s="97">
        <v>77228.4</v>
      </c>
      <c r="E15" s="97">
        <v>134</v>
      </c>
      <c r="F15" s="97">
        <v>58723.5600000001</v>
      </c>
      <c r="G15" s="97">
        <v>6</v>
      </c>
      <c r="H15" s="97">
        <v>2819.8</v>
      </c>
      <c r="I15" s="97">
        <v>9</v>
      </c>
      <c r="J15" s="97">
        <v>7224.2</v>
      </c>
      <c r="K15" s="97">
        <v>44</v>
      </c>
      <c r="L15" s="97">
        <v>16562.8</v>
      </c>
    </row>
    <row r="16" spans="1:12" ht="21" customHeight="1">
      <c r="A16" s="87">
        <v>11</v>
      </c>
      <c r="B16" s="91" t="s">
        <v>79</v>
      </c>
      <c r="C16" s="97">
        <v>24</v>
      </c>
      <c r="D16" s="97">
        <v>20172</v>
      </c>
      <c r="E16" s="97">
        <v>14</v>
      </c>
      <c r="F16" s="97">
        <v>11714.4</v>
      </c>
      <c r="G16" s="97"/>
      <c r="H16" s="97"/>
      <c r="I16" s="97">
        <v>8</v>
      </c>
      <c r="J16" s="97">
        <v>7048</v>
      </c>
      <c r="K16" s="97">
        <v>2</v>
      </c>
      <c r="L16" s="97">
        <v>1762</v>
      </c>
    </row>
    <row r="17" spans="1:12" ht="21" customHeight="1">
      <c r="A17" s="87">
        <v>12</v>
      </c>
      <c r="B17" s="91" t="s">
        <v>80</v>
      </c>
      <c r="C17" s="97">
        <v>160</v>
      </c>
      <c r="D17" s="97">
        <v>57056.4000000002</v>
      </c>
      <c r="E17" s="97">
        <v>120</v>
      </c>
      <c r="F17" s="97">
        <v>47009.1600000001</v>
      </c>
      <c r="G17" s="97">
        <v>6</v>
      </c>
      <c r="H17" s="97">
        <v>2819.8</v>
      </c>
      <c r="I17" s="97">
        <v>1</v>
      </c>
      <c r="J17" s="97">
        <v>176.2</v>
      </c>
      <c r="K17" s="97">
        <v>42</v>
      </c>
      <c r="L17" s="97">
        <v>14800.8</v>
      </c>
    </row>
    <row r="18" spans="1:12" ht="21" customHeight="1">
      <c r="A18" s="87">
        <v>13</v>
      </c>
      <c r="B18" s="99" t="s">
        <v>107</v>
      </c>
      <c r="C18" s="97">
        <v>270</v>
      </c>
      <c r="D18" s="97">
        <v>47573.9999999998</v>
      </c>
      <c r="E18" s="97">
        <v>72</v>
      </c>
      <c r="F18" s="97">
        <v>26825</v>
      </c>
      <c r="G18" s="97">
        <v>9</v>
      </c>
      <c r="H18" s="97">
        <v>6343.2</v>
      </c>
      <c r="I18" s="97">
        <v>172</v>
      </c>
      <c r="J18" s="97">
        <v>31697.8000000001</v>
      </c>
      <c r="K18" s="97">
        <v>201</v>
      </c>
      <c r="L18" s="97">
        <v>34711.4000000001</v>
      </c>
    </row>
    <row r="19" spans="1:12" ht="21" customHeight="1">
      <c r="A19" s="87">
        <v>14</v>
      </c>
      <c r="B19" s="99" t="s">
        <v>108</v>
      </c>
      <c r="C19" s="97">
        <v>5</v>
      </c>
      <c r="D19" s="97">
        <v>440.5</v>
      </c>
      <c r="E19" s="97">
        <v>5</v>
      </c>
      <c r="F19" s="97">
        <v>528.6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31</v>
      </c>
      <c r="D38" s="96">
        <f>SUM(D39,D46,D47,D48)</f>
        <v>21255.399999999998</v>
      </c>
      <c r="E38" s="96">
        <f>SUM(E39,E46,E47,E48)</f>
        <v>13</v>
      </c>
      <c r="F38" s="96">
        <f>SUM(F39,F46,F47,F48)</f>
        <v>8358.599999999999</v>
      </c>
      <c r="G38" s="96">
        <f>SUM(G39,G46,G47,G48)</f>
        <v>3</v>
      </c>
      <c r="H38" s="96">
        <f>SUM(H39,H46,H47,H48)</f>
        <v>1798.08</v>
      </c>
      <c r="I38" s="96">
        <f>SUM(I39,I46,I47,I48)</f>
        <v>0</v>
      </c>
      <c r="J38" s="96">
        <f>SUM(J39,J46,J47,J48)</f>
        <v>0</v>
      </c>
      <c r="K38" s="96">
        <f>SUM(K39,K46,K47,K48)</f>
        <v>18</v>
      </c>
      <c r="L38" s="96">
        <f>SUM(L39,L46,L47,L48)</f>
        <v>12686.4</v>
      </c>
    </row>
    <row r="39" spans="1:12" ht="24" customHeight="1">
      <c r="A39" s="87">
        <v>34</v>
      </c>
      <c r="B39" s="90" t="s">
        <v>86</v>
      </c>
      <c r="C39" s="97">
        <f>SUM(C40,C43)</f>
        <v>28</v>
      </c>
      <c r="D39" s="97">
        <f>SUM(D40,D43)</f>
        <v>19669.6</v>
      </c>
      <c r="E39" s="97">
        <f>SUM(E40,E43)</f>
        <v>10</v>
      </c>
      <c r="F39" s="97">
        <f>SUM(F40,F43)</f>
        <v>7019.48</v>
      </c>
      <c r="G39" s="97">
        <f>SUM(G40,G43)</f>
        <v>3</v>
      </c>
      <c r="H39" s="97">
        <f>SUM(H40,H43)</f>
        <v>1798.08</v>
      </c>
      <c r="I39" s="97">
        <f>SUM(I40,I43)</f>
        <v>0</v>
      </c>
      <c r="J39" s="97">
        <f>SUM(J40,J43)</f>
        <v>0</v>
      </c>
      <c r="K39" s="97">
        <f>SUM(K40,K43)</f>
        <v>18</v>
      </c>
      <c r="L39" s="97">
        <f>SUM(L40,L43)</f>
        <v>12686.4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28</v>
      </c>
      <c r="D43" s="97">
        <v>19669.6</v>
      </c>
      <c r="E43" s="97">
        <v>10</v>
      </c>
      <c r="F43" s="97">
        <v>7019.48</v>
      </c>
      <c r="G43" s="97">
        <v>3</v>
      </c>
      <c r="H43" s="97">
        <v>1798.08</v>
      </c>
      <c r="I43" s="97"/>
      <c r="J43" s="97"/>
      <c r="K43" s="97">
        <v>18</v>
      </c>
      <c r="L43" s="97">
        <v>12686.4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28</v>
      </c>
      <c r="D45" s="97">
        <v>19669.6</v>
      </c>
      <c r="E45" s="97">
        <v>10</v>
      </c>
      <c r="F45" s="97">
        <v>7019.48</v>
      </c>
      <c r="G45" s="97">
        <v>3</v>
      </c>
      <c r="H45" s="97">
        <v>1798.08</v>
      </c>
      <c r="I45" s="97"/>
      <c r="J45" s="97"/>
      <c r="K45" s="97">
        <v>18</v>
      </c>
      <c r="L45" s="97">
        <v>12686.4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3</v>
      </c>
      <c r="D48" s="97">
        <v>1585.8</v>
      </c>
      <c r="E48" s="97">
        <v>3</v>
      </c>
      <c r="F48" s="97">
        <v>1339.12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11</v>
      </c>
      <c r="D49" s="96">
        <f>SUM(D50:D53)</f>
        <v>132.18</v>
      </c>
      <c r="E49" s="96">
        <f>SUM(E50:E53)</f>
        <v>11</v>
      </c>
      <c r="F49" s="96">
        <f>SUM(F50:F53)</f>
        <v>148.06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7</v>
      </c>
      <c r="D50" s="97">
        <v>63.45</v>
      </c>
      <c r="E50" s="97">
        <v>7</v>
      </c>
      <c r="F50" s="97">
        <v>79.32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1</v>
      </c>
      <c r="D51" s="97">
        <v>52.86</v>
      </c>
      <c r="E51" s="97">
        <v>1</v>
      </c>
      <c r="F51" s="97">
        <v>52.86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3</v>
      </c>
      <c r="D53" s="97">
        <v>15.87</v>
      </c>
      <c r="E53" s="97">
        <v>3</v>
      </c>
      <c r="F53" s="97">
        <v>15.88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858</v>
      </c>
      <c r="D54" s="96">
        <v>302359.2</v>
      </c>
      <c r="E54" s="96">
        <v>267</v>
      </c>
      <c r="F54" s="96">
        <v>93351.1999999997</v>
      </c>
      <c r="G54" s="96"/>
      <c r="H54" s="96"/>
      <c r="I54" s="96">
        <v>806</v>
      </c>
      <c r="J54" s="96">
        <v>283015.999999998</v>
      </c>
      <c r="K54" s="97">
        <v>52</v>
      </c>
      <c r="L54" s="96">
        <v>19029.6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2981</v>
      </c>
      <c r="D55" s="96">
        <f t="shared" si="0"/>
        <v>2307734.519999996</v>
      </c>
      <c r="E55" s="96">
        <f t="shared" si="0"/>
        <v>1787</v>
      </c>
      <c r="F55" s="96">
        <f t="shared" si="0"/>
        <v>1764774.5599999991</v>
      </c>
      <c r="G55" s="96">
        <f t="shared" si="0"/>
        <v>44</v>
      </c>
      <c r="H55" s="96">
        <f t="shared" si="0"/>
        <v>23688.409999999996</v>
      </c>
      <c r="I55" s="96">
        <f t="shared" si="0"/>
        <v>1173</v>
      </c>
      <c r="J55" s="96">
        <f t="shared" si="0"/>
        <v>455366.4199999981</v>
      </c>
      <c r="K55" s="96">
        <f t="shared" si="0"/>
        <v>640</v>
      </c>
      <c r="L55" s="96">
        <f t="shared" si="0"/>
        <v>369143.64999999915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&amp;LF17350AB&amp;CФорма № 10, Підрозділ: Коростенський міськрайонний суд Житомирської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635</v>
      </c>
      <c r="F4" s="93">
        <f>SUM(F5:F24)</f>
        <v>363911.1100000001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22</v>
      </c>
      <c r="F5" s="95">
        <v>13743.6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7</v>
      </c>
      <c r="F6" s="95">
        <v>4933.6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390</v>
      </c>
      <c r="F7" s="95">
        <v>198519.58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6</v>
      </c>
      <c r="F9" s="95">
        <v>2114.4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10</v>
      </c>
      <c r="F10" s="95">
        <v>13391.2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704.8</v>
      </c>
    </row>
    <row r="12" spans="1:6" ht="29.25" customHeight="1">
      <c r="A12" s="67">
        <v>9</v>
      </c>
      <c r="B12" s="142" t="s">
        <v>100</v>
      </c>
      <c r="C12" s="143"/>
      <c r="D12" s="144"/>
      <c r="E12" s="94">
        <v>6</v>
      </c>
      <c r="F12" s="95">
        <v>3966.8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86</v>
      </c>
      <c r="F13" s="95">
        <v>68845.2900000001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70</v>
      </c>
      <c r="F14" s="95">
        <v>39863.87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20</v>
      </c>
      <c r="F17" s="95">
        <v>11132.37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2</v>
      </c>
      <c r="F20" s="95">
        <v>1762</v>
      </c>
    </row>
    <row r="21" spans="1:6" ht="30" customHeight="1">
      <c r="A21" s="67">
        <v>18</v>
      </c>
      <c r="B21" s="142" t="s">
        <v>95</v>
      </c>
      <c r="C21" s="143"/>
      <c r="D21" s="144"/>
      <c r="E21" s="94">
        <v>1</v>
      </c>
      <c r="F21" s="95">
        <v>352.4</v>
      </c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13</v>
      </c>
      <c r="F23" s="95">
        <v>4581.2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120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123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&amp;LF17350AB&amp;CФорма № 10, Підрозділ: Коростенський міськрайонний суд Житомирської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2019-02-27T07:41:41Z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10_00279_4.2018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F17350AB</vt:lpwstr>
  </property>
  <property fmtid="{D5CDD505-2E9C-101B-9397-08002B2CF9AE}" pid="10" name="Підрозд">
    <vt:lpwstr>Коростенський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