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<sst xmlns="http://schemas.openxmlformats.org/spreadsheetml/2006/main" count="154" uniqueCount="125">
  <si>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</si>
  <si>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</si>
  <si>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</si>
  <si>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</si>
  <si>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</si>
  <si>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</si>
  <si>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</si>
  <si>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</si>
  <si>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</si>
  <si>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</si>
  <si>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</si>
  <si>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</si>
  <si>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</si>
  <si>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</si>
  <si>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</si>
  <si>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</si>
  <si>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</si>
  <si>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</si>
  <si>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</si>
  <si>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</si>
  <si>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</si>
  <si>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</si>
  <si>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</si>
  <si>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</si>
  <si>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</si>
  <si>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</si>
  <si>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</si>
  <si>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</si>
  <si>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</si>
  <si>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</si>
  <si>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</si>
  <si>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</si>
  <si>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</si>
  <si>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</si>
  <si>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</si>
  <si>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</si>
  <si>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</si>
  <si>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</si>
  <si>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</si>
  <si>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</si>
  <si>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</si>
  <si>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</si>
  <si>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</si>
  <si>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</si>
  <si>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</si>
  <si>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</si>
  <si>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</si>
  <si>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</si>
  <si>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</si>
  <si>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</si>
  <si>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</si>
  <si>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</si>
  <si>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</si>
  <si>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</si>
  <si>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</si>
  <si>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</si>
  <si>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</si>
  <si>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</si>
  <si>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</si>
  <si>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</si>
  <si>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</si>
  <si>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</si>
  <si>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</si>
  <si>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</si>
  <si>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</si>
  <si>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</si>
  <si>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</si>
  <si>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</si>
  <si>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</si>
  <si>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</si>
  <si>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</si>
  <si>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</si>
  <si>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</si>
  <si>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</si>
  <si>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</si>
  <si>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</si>
  <si>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</si>
  <si>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</si>
  <si>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</si>
  <si>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</si>
  <si>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</si>
  <si>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</si>
  <si>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</si>
  <si>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</si>
  <si>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</si>
  <si>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</si>
  <si>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</si>
  <si>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</si>
  <si>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</si>
  <si>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</si>
  <si>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</si>
  <si>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</si>
  <si>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</si>
  <si>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</si>
  <si>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</si>
  <si>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</si>
  <si>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</si>
  <si>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</si>
  <si>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</si>
  <si>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</si>
  <si>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</si>
  <si>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</si>
  <si>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</si>
  <si>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</si>
  <si>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</si>
  <si>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</si>
  <si>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</si>
  <si>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</si>
  <si>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</si>
  <si>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</si>
  <si>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</si>
  <si>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</si>
  <si>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</si>
  <si>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</si>
  <si>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</si>
  <si>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</si>
  <si>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</si>
  <si>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</si>
  <si>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</si>
  <si>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</si>
  <si>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</si>
  <si>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</si>
  <si>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/>
  </si>
  <si>
    <t>Т.П. Тарасюк</t>
  </si>
  <si>
    <t>7 жовтня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</si>
</sst>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&amp;LA436A817&amp;C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1744</v>
      </c>
      <c r="D6" s="96">
        <f>SUM(D7,D10,D13,D14,D15,D21,D24,D25,D18,D19,D20)</f>
        <v>1916798.9999999998</v>
      </c>
      <c r="E6" s="96">
        <f>SUM(E7,E10,E13,E14,E15,E21,E24,E25,E18,E19,E20)</f>
        <v>1390</v>
      </c>
      <c r="F6" s="96">
        <f>SUM(F7,F10,F13,F14,F15,F21,F24,F25,F18,F19,F20)</f>
        <v>1662562.1499999983</v>
      </c>
      <c r="G6" s="96">
        <f>SUM(G7,G10,G13,G14,G15,G21,G24,G25,G18,G19,G20)</f>
        <v>8</v>
      </c>
      <c r="H6" s="96">
        <f>SUM(H7,H10,H13,H14,H15,H21,H24,H25,H18,H19,H20)</f>
        <v>2305.2</v>
      </c>
      <c r="I6" s="96">
        <f>SUM(I7,I10,I13,I14,I15,I21,I24,I25,I18,I19,I20)</f>
        <v>257</v>
      </c>
      <c r="J6" s="96">
        <f>SUM(J7,J10,J13,J14,J15,J21,J24,J25,J18,J19,J20)</f>
        <v>118642.1399999999</v>
      </c>
      <c r="K6" s="96">
        <f>SUM(K7,K10,K13,K14,K15,K21,K24,K25,K18,K19,K20)</f>
        <v>373</v>
      </c>
      <c r="L6" s="96">
        <f>SUM(L7,L10,L13,L14,L15,L21,L24,L25,L18,L19,L20)</f>
        <v>243244.9599999999</v>
      </c>
    </row>
    <row r="7" spans="1:12" ht="16.5" customHeight="1">
      <c r="A7" s="87">
        <v>2</v>
      </c>
      <c r="B7" s="90" t="s">
        <v>74</v>
      </c>
      <c r="C7" s="97">
        <v>734</v>
      </c>
      <c r="D7" s="97">
        <v>1308034.1</v>
      </c>
      <c r="E7" s="97">
        <v>702</v>
      </c>
      <c r="F7" s="97">
        <v>1205154.94</v>
      </c>
      <c r="G7" s="97"/>
      <c r="H7" s="97"/>
      <c r="I7" s="97">
        <v>10</v>
      </c>
      <c r="J7" s="97">
        <v>15154.6</v>
      </c>
      <c r="K7" s="97">
        <v>39</v>
      </c>
      <c r="L7" s="97">
        <v>70931.26</v>
      </c>
    </row>
    <row r="8" spans="1:12" ht="16.5" customHeight="1">
      <c r="A8" s="87">
        <v>3</v>
      </c>
      <c r="B8" s="91" t="s">
        <v>75</v>
      </c>
      <c r="C8" s="97">
        <v>531</v>
      </c>
      <c r="D8" s="97">
        <v>1059705.85</v>
      </c>
      <c r="E8" s="97">
        <v>530</v>
      </c>
      <c r="F8" s="97">
        <v>1030909.18</v>
      </c>
      <c r="G8" s="97"/>
      <c r="H8" s="97"/>
      <c r="I8" s="97">
        <v>5</v>
      </c>
      <c r="J8" s="97">
        <v>3714.6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203</v>
      </c>
      <c r="D9" s="97">
        <v>248328.25</v>
      </c>
      <c r="E9" s="97">
        <v>172</v>
      </c>
      <c r="F9" s="97">
        <v>174245.76</v>
      </c>
      <c r="G9" s="97"/>
      <c r="H9" s="97"/>
      <c r="I9" s="97">
        <v>5</v>
      </c>
      <c r="J9" s="97">
        <v>11440</v>
      </c>
      <c r="K9" s="97">
        <v>39</v>
      </c>
      <c r="L9" s="97">
        <v>70931.26</v>
      </c>
    </row>
    <row r="10" spans="1:12" ht="19.5" customHeight="1">
      <c r="A10" s="87">
        <v>5</v>
      </c>
      <c r="B10" s="90" t="s">
        <v>77</v>
      </c>
      <c r="C10" s="97">
        <v>400</v>
      </c>
      <c r="D10" s="97">
        <v>334638.200000001</v>
      </c>
      <c r="E10" s="97">
        <v>268</v>
      </c>
      <c r="F10" s="97">
        <v>226769.759999999</v>
      </c>
      <c r="G10" s="97"/>
      <c r="H10" s="97"/>
      <c r="I10" s="97">
        <v>94</v>
      </c>
      <c r="J10" s="97">
        <v>70429.14</v>
      </c>
      <c r="K10" s="97">
        <v>138</v>
      </c>
      <c r="L10" s="97">
        <v>117181</v>
      </c>
    </row>
    <row r="11" spans="1:12" ht="19.5" customHeight="1">
      <c r="A11" s="87">
        <v>6</v>
      </c>
      <c r="B11" s="91" t="s">
        <v>78</v>
      </c>
      <c r="C11" s="97">
        <v>19</v>
      </c>
      <c r="D11" s="97">
        <v>36499</v>
      </c>
      <c r="E11" s="97">
        <v>8</v>
      </c>
      <c r="F11" s="97">
        <v>15368</v>
      </c>
      <c r="G11" s="97"/>
      <c r="H11" s="97"/>
      <c r="I11" s="97">
        <v>5</v>
      </c>
      <c r="J11" s="97">
        <v>5067.14</v>
      </c>
      <c r="K11" s="97">
        <v>11</v>
      </c>
      <c r="L11" s="97">
        <v>21131</v>
      </c>
    </row>
    <row r="12" spans="1:12" ht="19.5" customHeight="1">
      <c r="A12" s="87">
        <v>7</v>
      </c>
      <c r="B12" s="91" t="s">
        <v>79</v>
      </c>
      <c r="C12" s="97">
        <v>381</v>
      </c>
      <c r="D12" s="97">
        <v>298139.2</v>
      </c>
      <c r="E12" s="97">
        <v>260</v>
      </c>
      <c r="F12" s="97">
        <v>211401.759999999</v>
      </c>
      <c r="G12" s="97"/>
      <c r="H12" s="97"/>
      <c r="I12" s="97">
        <v>89</v>
      </c>
      <c r="J12" s="97">
        <v>65362</v>
      </c>
      <c r="K12" s="97">
        <v>127</v>
      </c>
      <c r="L12" s="97">
        <v>96049.9999999999</v>
      </c>
    </row>
    <row r="13" spans="1:12" ht="15" customHeight="1">
      <c r="A13" s="87">
        <v>8</v>
      </c>
      <c r="B13" s="90" t="s">
        <v>18</v>
      </c>
      <c r="C13" s="97">
        <v>211</v>
      </c>
      <c r="D13" s="97">
        <v>164437.599999999</v>
      </c>
      <c r="E13" s="97">
        <v>192</v>
      </c>
      <c r="F13" s="97">
        <v>148833.249999999</v>
      </c>
      <c r="G13" s="97"/>
      <c r="H13" s="97"/>
      <c r="I13" s="97">
        <v>8</v>
      </c>
      <c r="J13" s="97">
        <v>5315.2</v>
      </c>
      <c r="K13" s="97">
        <v>20</v>
      </c>
      <c r="L13" s="97">
        <v>15368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769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136</v>
      </c>
      <c r="D15" s="97">
        <v>58782.5999999999</v>
      </c>
      <c r="E15" s="97">
        <v>116</v>
      </c>
      <c r="F15" s="97">
        <v>58222.9999999999</v>
      </c>
      <c r="G15" s="97">
        <v>4</v>
      </c>
      <c r="H15" s="97">
        <v>1536.8</v>
      </c>
      <c r="I15" s="97"/>
      <c r="J15" s="97"/>
      <c r="K15" s="97">
        <v>25</v>
      </c>
      <c r="L15" s="97">
        <v>10757.6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7684</v>
      </c>
      <c r="E16" s="97">
        <v>6</v>
      </c>
      <c r="F16" s="97">
        <v>5763</v>
      </c>
      <c r="G16" s="97"/>
      <c r="H16" s="97"/>
      <c r="I16" s="97"/>
      <c r="J16" s="97"/>
      <c r="K16" s="97">
        <v>2</v>
      </c>
      <c r="L16" s="97">
        <v>1921</v>
      </c>
    </row>
    <row r="17" spans="1:12" ht="21" customHeight="1">
      <c r="A17" s="87">
        <v>12</v>
      </c>
      <c r="B17" s="91" t="s">
        <v>79</v>
      </c>
      <c r="C17" s="97">
        <v>128</v>
      </c>
      <c r="D17" s="97">
        <v>51098.5999999999</v>
      </c>
      <c r="E17" s="97">
        <v>110</v>
      </c>
      <c r="F17" s="97">
        <v>52459.9999999999</v>
      </c>
      <c r="G17" s="97">
        <v>4</v>
      </c>
      <c r="H17" s="97">
        <v>1536.8</v>
      </c>
      <c r="I17" s="97"/>
      <c r="J17" s="97"/>
      <c r="K17" s="97">
        <v>23</v>
      </c>
      <c r="L17" s="97">
        <v>8836.6</v>
      </c>
    </row>
    <row r="18" spans="1:12" ht="21" customHeight="1">
      <c r="A18" s="87">
        <v>13</v>
      </c>
      <c r="B18" s="99" t="s">
        <v>104</v>
      </c>
      <c r="C18" s="97">
        <v>260</v>
      </c>
      <c r="D18" s="97">
        <v>49945.9999999998</v>
      </c>
      <c r="E18" s="97">
        <v>109</v>
      </c>
      <c r="F18" s="97">
        <v>22620.1</v>
      </c>
      <c r="G18" s="97">
        <v>4</v>
      </c>
      <c r="H18" s="97">
        <v>768.4</v>
      </c>
      <c r="I18" s="97">
        <v>145</v>
      </c>
      <c r="J18" s="97">
        <v>27743.1999999999</v>
      </c>
      <c r="K18" s="97">
        <v>151</v>
      </c>
      <c r="L18" s="97">
        <v>29007.0999999999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192.1</v>
      </c>
      <c r="E19" s="97">
        <v>2</v>
      </c>
      <c r="F19" s="97">
        <v>192.1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26</v>
      </c>
      <c r="D39" s="96">
        <f>SUM(D40,D47,D48,D49)</f>
        <v>19786.3</v>
      </c>
      <c r="E39" s="96">
        <f>SUM(E40,E47,E48,E49)</f>
        <v>7</v>
      </c>
      <c r="F39" s="96">
        <f>SUM(F40,F47,F48,F49)</f>
        <v>5763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19</v>
      </c>
      <c r="L39" s="96">
        <f>SUM(L40,L47,L48,L49)</f>
        <v>14599.6</v>
      </c>
    </row>
    <row r="40" spans="1:12" ht="24" customHeight="1">
      <c r="A40" s="87">
        <v>35</v>
      </c>
      <c r="B40" s="90" t="s">
        <v>85</v>
      </c>
      <c r="C40" s="97">
        <f>SUM(C41,C44)</f>
        <v>25</v>
      </c>
      <c r="D40" s="97">
        <f>SUM(D41,D44)</f>
        <v>19210</v>
      </c>
      <c r="E40" s="97">
        <f>SUM(E41,E44)</f>
        <v>6</v>
      </c>
      <c r="F40" s="97">
        <f>SUM(F41,F44)</f>
        <v>5378.8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19</v>
      </c>
      <c r="L40" s="97">
        <f>SUM(L41,L44)</f>
        <v>14599.6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24</v>
      </c>
      <c r="D44" s="97">
        <v>18441.6</v>
      </c>
      <c r="E44" s="97">
        <v>6</v>
      </c>
      <c r="F44" s="97">
        <v>5378.8</v>
      </c>
      <c r="G44" s="97"/>
      <c r="H44" s="97"/>
      <c r="I44" s="97"/>
      <c r="J44" s="97"/>
      <c r="K44" s="97">
        <v>18</v>
      </c>
      <c r="L44" s="97">
        <v>13831.2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24</v>
      </c>
      <c r="D46" s="97">
        <v>18441.6</v>
      </c>
      <c r="E46" s="97">
        <v>6</v>
      </c>
      <c r="F46" s="97">
        <v>5378.8</v>
      </c>
      <c r="G46" s="97"/>
      <c r="H46" s="97"/>
      <c r="I46" s="97"/>
      <c r="J46" s="97"/>
      <c r="K46" s="97">
        <v>18</v>
      </c>
      <c r="L46" s="97">
        <v>13831.2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384.2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74.91</v>
      </c>
      <c r="E50" s="96">
        <f>SUM(E51:E54)</f>
        <v>1</v>
      </c>
      <c r="F50" s="96">
        <f>SUM(F51:F54)</f>
        <v>57.6</v>
      </c>
      <c r="G50" s="96">
        <f>SUM(G51:G54)</f>
        <v>0</v>
      </c>
      <c r="H50" s="96">
        <f>SUM(H51:H54)</f>
        <v>0</v>
      </c>
      <c r="I50" s="96">
        <f>SUM(I51:I54)</f>
        <v>3</v>
      </c>
      <c r="J50" s="96">
        <f>SUM(J51:J54)</f>
        <v>1152.6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17.28</v>
      </c>
      <c r="E51" s="97"/>
      <c r="F51" s="97"/>
      <c r="G51" s="97"/>
      <c r="H51" s="97"/>
      <c r="I51" s="97">
        <v>3</v>
      </c>
      <c r="J51" s="97">
        <v>1152.6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615</v>
      </c>
      <c r="D55" s="96">
        <v>236283.000000002</v>
      </c>
      <c r="E55" s="96">
        <v>164</v>
      </c>
      <c r="F55" s="96">
        <v>63779.6799999998</v>
      </c>
      <c r="G55" s="96"/>
      <c r="H55" s="96"/>
      <c r="I55" s="96">
        <v>592</v>
      </c>
      <c r="J55" s="96">
        <v>226045.400000002</v>
      </c>
      <c r="K55" s="97">
        <v>23</v>
      </c>
      <c r="L55" s="96">
        <v>8836.6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2389</v>
      </c>
      <c r="D56" s="96">
        <f t="shared" si="0"/>
        <v>2172943.210000002</v>
      </c>
      <c r="E56" s="96">
        <f t="shared" si="0"/>
        <v>1562</v>
      </c>
      <c r="F56" s="96">
        <f t="shared" si="0"/>
        <v>1732162.429999998</v>
      </c>
      <c r="G56" s="96">
        <f t="shared" si="0"/>
        <v>8</v>
      </c>
      <c r="H56" s="96">
        <f t="shared" si="0"/>
        <v>2305.2</v>
      </c>
      <c r="I56" s="96">
        <f t="shared" si="0"/>
        <v>852</v>
      </c>
      <c r="J56" s="96">
        <f t="shared" si="0"/>
        <v>345840.1400000019</v>
      </c>
      <c r="K56" s="96">
        <f t="shared" si="0"/>
        <v>415</v>
      </c>
      <c r="L56" s="96">
        <f t="shared" si="0"/>
        <v>266681.1599999999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&amp;LA436A817&amp;CФорма № 10, Підрозділ: Коростенський міськрайонний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399</v>
      </c>
      <c r="F4" s="93">
        <f>SUM(F5:F25)</f>
        <v>252289.18999999997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33</v>
      </c>
      <c r="F5" s="95">
        <v>10949.7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1685.89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224</v>
      </c>
      <c r="F7" s="95">
        <v>107191.8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1728.9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6536.8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4610.4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59</v>
      </c>
      <c r="F13" s="95">
        <v>34578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41</v>
      </c>
      <c r="F14" s="95">
        <v>46969.2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3</v>
      </c>
      <c r="F15" s="95">
        <v>2305.2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13</v>
      </c>
      <c r="F17" s="95">
        <v>10184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768.4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10</v>
      </c>
      <c r="F23" s="95">
        <v>3842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19210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&amp;LA436A817&amp;CФорма № 10, Підрозділ: Коростенський міськрайонний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2019-10-10T06:02:07Z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10_00279_3.2019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A436A817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